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_tan\Downloads\"/>
    </mc:Choice>
  </mc:AlternateContent>
  <xr:revisionPtr revIDLastSave="0" documentId="13_ncr:1_{2A001D98-ECF8-4996-B710-B3799E0664C6}" xr6:coauthVersionLast="47" xr6:coauthVersionMax="47" xr10:uidLastSave="{00000000-0000-0000-0000-000000000000}"/>
  <bookViews>
    <workbookView xWindow="28680" yWindow="-120" windowWidth="29040" windowHeight="15720" xr2:uid="{3E8D6E25-5355-4F49-AA09-940156E0884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J8" i="2" s="1"/>
  <c r="H8" i="2" l="1"/>
  <c r="F8" i="2"/>
  <c r="D5" i="2"/>
  <c r="D7" i="2"/>
  <c r="F7" i="2" s="1"/>
  <c r="D6" i="2"/>
  <c r="J6" i="2" l="1"/>
  <c r="F6" i="2"/>
  <c r="H6" i="2"/>
  <c r="H7" i="2"/>
  <c r="J7" i="2"/>
  <c r="H5" i="2"/>
  <c r="J5" i="2"/>
  <c r="F5" i="2"/>
</calcChain>
</file>

<file path=xl/sharedStrings.xml><?xml version="1.0" encoding="utf-8"?>
<sst xmlns="http://schemas.openxmlformats.org/spreadsheetml/2006/main" count="22" uniqueCount="19">
  <si>
    <t>LTV</t>
    <phoneticPr fontId="2"/>
  </si>
  <si>
    <t>退会率</t>
    <rPh sb="0" eb="2">
      <t>タイカイ</t>
    </rPh>
    <rPh sb="2" eb="3">
      <t>リツ</t>
    </rPh>
    <phoneticPr fontId="2"/>
  </si>
  <si>
    <t>営業利益率</t>
    <rPh sb="0" eb="4">
      <t>エイギョウリエキ</t>
    </rPh>
    <rPh sb="4" eb="5">
      <t>リツ</t>
    </rPh>
    <phoneticPr fontId="2"/>
  </si>
  <si>
    <t>生産性</t>
    <rPh sb="0" eb="3">
      <t>セイサンセイ</t>
    </rPh>
    <phoneticPr fontId="2"/>
  </si>
  <si>
    <t>羽村</t>
    <rPh sb="0" eb="2">
      <t>ハムラ</t>
    </rPh>
    <phoneticPr fontId="2"/>
  </si>
  <si>
    <t>相模原</t>
    <rPh sb="0" eb="3">
      <t>サガミハラ</t>
    </rPh>
    <phoneticPr fontId="2"/>
  </si>
  <si>
    <t>武生中央公園</t>
    <rPh sb="0" eb="6">
      <t>タケ</t>
    </rPh>
    <phoneticPr fontId="2"/>
  </si>
  <si>
    <t>12.0</t>
    <phoneticPr fontId="2"/>
  </si>
  <si>
    <t>11.8</t>
    <phoneticPr fontId="2"/>
  </si>
  <si>
    <t>16.6</t>
    <phoneticPr fontId="2"/>
  </si>
  <si>
    <t>CPO</t>
    <phoneticPr fontId="2"/>
  </si>
  <si>
    <t>ユニットエコノミクス</t>
    <phoneticPr fontId="2"/>
  </si>
  <si>
    <t>10</t>
    <phoneticPr fontId="2"/>
  </si>
  <si>
    <t>Sample</t>
    <phoneticPr fontId="2"/>
  </si>
  <si>
    <t>客単価</t>
    <rPh sb="0" eb="3">
      <t>キャクタンカ</t>
    </rPh>
    <phoneticPr fontId="2"/>
  </si>
  <si>
    <t>CFI</t>
    <phoneticPr fontId="2"/>
  </si>
  <si>
    <t>ストック収益性</t>
    <rPh sb="4" eb="7">
      <t>シュウエキセイ</t>
    </rPh>
    <phoneticPr fontId="2"/>
  </si>
  <si>
    <t>数値を入力してください！
↓</t>
    <rPh sb="0" eb="2">
      <t>スウチ</t>
    </rPh>
    <rPh sb="3" eb="5">
      <t>ニュウリョク</t>
    </rPh>
    <phoneticPr fontId="2"/>
  </si>
  <si>
    <t>CFI（フィットネス戦闘力）＝ユニットエコノミクス（LTV/CPO）×営業利益率×生産性（坪あたり会員数/10）</t>
    <rPh sb="10" eb="13">
      <t>セントウリョク</t>
    </rPh>
    <rPh sb="35" eb="39">
      <t>エイギョウリエキ</t>
    </rPh>
    <rPh sb="39" eb="40">
      <t>リツ</t>
    </rPh>
    <rPh sb="41" eb="44">
      <t>セイサンセイ</t>
    </rPh>
    <rPh sb="45" eb="46">
      <t>ツボ</t>
    </rPh>
    <rPh sb="49" eb="52">
      <t>カイインスウ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</si>
</sst>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名/坪&quot;"/>
    <numFmt numFmtId="177" formatCode="0.0%"/>
    <numFmt numFmtId="178" formatCode="&quot;¥&quot;#,##0_);[Red]\(&quot;¥&quot;#,##0\)"/>
    <numFmt numFmtId="179" formatCode="0.0"/>
  </numFmts>
  <fonts count="9" x14ac:knownFonts="1">
    <font>
      <sz val="11"/>
      <color theme="1"/>
      <name val="Noto Sans JP"/>
      <family val="2"/>
      <charset val="128"/>
    </font>
    <font>
      <sz val="11"/>
      <color theme="1"/>
      <name val="Noto Sans JP"/>
      <family val="2"/>
      <charset val="128"/>
    </font>
    <font>
      <sz val="6"/>
      <name val="Noto Sans JP"/>
      <family val="2"/>
      <charset val="128"/>
    </font>
    <font>
      <b/>
      <sz val="11"/>
      <color theme="1"/>
      <name val="Noto Sans JP"/>
      <family val="3"/>
      <charset val="128"/>
    </font>
    <font>
      <b/>
      <sz val="6"/>
      <color rgb="FFFF0000"/>
      <name val="Noto Sans JP"/>
      <family val="3"/>
      <charset val="128"/>
    </font>
    <font>
      <sz val="12"/>
      <color theme="1"/>
      <name val="Noto Sans JP"/>
      <family val="3"/>
      <charset val="128"/>
    </font>
    <font>
      <b/>
      <sz val="12"/>
      <color theme="1"/>
      <name val="Noto Sans JP"/>
      <family val="3"/>
      <charset val="128"/>
    </font>
    <font>
      <b/>
      <sz val="12"/>
      <color theme="0"/>
      <name val="Noto Sans JP"/>
      <family val="3"/>
      <charset val="128"/>
    </font>
    <font>
      <b/>
      <sz val="14"/>
      <color theme="1"/>
      <name val="Noto Sans JP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77" fontId="5" fillId="2" borderId="4" xfId="1" applyNumberFormat="1" applyFont="1" applyFill="1" applyBorder="1" applyAlignment="1" applyProtection="1">
      <alignment horizontal="center" vertical="center"/>
      <protection locked="0"/>
    </xf>
    <xf numFmtId="178" fontId="5" fillId="0" borderId="4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9" fontId="5" fillId="2" borderId="4" xfId="1" applyFont="1" applyFill="1" applyBorder="1" applyAlignment="1" applyProtection="1">
      <alignment horizontal="center" vertical="center"/>
      <protection locked="0"/>
    </xf>
    <xf numFmtId="179" fontId="6" fillId="0" borderId="4" xfId="0" applyNumberFormat="1" applyFont="1" applyBorder="1" applyAlignment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  <protection locked="0"/>
    </xf>
    <xf numFmtId="178" fontId="5" fillId="0" borderId="4" xfId="0" applyNumberFormat="1" applyFont="1" applyFill="1" applyBorder="1" applyAlignment="1">
      <alignment horizontal="center" vertical="center"/>
    </xf>
    <xf numFmtId="1" fontId="5" fillId="0" borderId="4" xfId="0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1640-C1E8-459D-898B-97266EBFD139}">
  <dimension ref="A1:J23"/>
  <sheetViews>
    <sheetView showGridLines="0" tabSelected="1" zoomScale="145" zoomScaleNormal="145" workbookViewId="0">
      <selection activeCell="C10" sqref="C10"/>
    </sheetView>
  </sheetViews>
  <sheetFormatPr defaultColWidth="15.25" defaultRowHeight="19" customHeight="1" x14ac:dyDescent="0.55000000000000004"/>
  <cols>
    <col min="1" max="1" width="13.75" style="6" bestFit="1" customWidth="1"/>
    <col min="2" max="2" width="15.25" style="1"/>
    <col min="3" max="3" width="15.25" style="4"/>
    <col min="4" max="6" width="15.25" style="1"/>
    <col min="7" max="7" width="15.25" style="2"/>
    <col min="8" max="16384" width="15.25" style="1"/>
  </cols>
  <sheetData>
    <row r="1" spans="1:10" ht="38.5" customHeight="1" thickTop="1" thickBot="1" x14ac:dyDescent="0.6">
      <c r="A1" s="13" t="s">
        <v>18</v>
      </c>
      <c r="B1" s="14"/>
      <c r="C1" s="14"/>
      <c r="D1" s="14"/>
      <c r="E1" s="14"/>
      <c r="F1" s="14"/>
      <c r="G1" s="14"/>
      <c r="H1" s="15"/>
    </row>
    <row r="2" spans="1:10" ht="19" customHeight="1" thickTop="1" x14ac:dyDescent="0.55000000000000004"/>
    <row r="3" spans="1:10" ht="19" customHeight="1" x14ac:dyDescent="0.55000000000000004">
      <c r="B3" s="7" t="s">
        <v>17</v>
      </c>
      <c r="C3" s="7" t="s">
        <v>17</v>
      </c>
      <c r="G3" s="7" t="s">
        <v>17</v>
      </c>
      <c r="I3" s="7" t="s">
        <v>17</v>
      </c>
    </row>
    <row r="4" spans="1:10" s="9" customFormat="1" ht="19" customHeight="1" x14ac:dyDescent="0.55000000000000004">
      <c r="A4" s="8"/>
      <c r="B4" s="10" t="s">
        <v>14</v>
      </c>
      <c r="C4" s="10" t="s">
        <v>1</v>
      </c>
      <c r="D4" s="10" t="s">
        <v>0</v>
      </c>
      <c r="E4" s="10" t="s">
        <v>10</v>
      </c>
      <c r="F4" s="12" t="s">
        <v>11</v>
      </c>
      <c r="G4" s="10" t="s">
        <v>2</v>
      </c>
      <c r="H4" s="11" t="s">
        <v>16</v>
      </c>
      <c r="I4" s="10" t="s">
        <v>3</v>
      </c>
      <c r="J4" s="11" t="s">
        <v>15</v>
      </c>
    </row>
    <row r="5" spans="1:10" s="9" customFormat="1" ht="28" customHeight="1" x14ac:dyDescent="0.55000000000000004">
      <c r="A5" s="16" t="s">
        <v>4</v>
      </c>
      <c r="B5" s="17">
        <v>3779</v>
      </c>
      <c r="C5" s="18">
        <v>3.1E-2</v>
      </c>
      <c r="D5" s="19">
        <f>B5/C5</f>
        <v>121903.22580645162</v>
      </c>
      <c r="E5" s="19">
        <v>4271</v>
      </c>
      <c r="F5" s="20">
        <f>D5/E5</f>
        <v>28.54208049788144</v>
      </c>
      <c r="G5" s="21">
        <v>0.42</v>
      </c>
      <c r="H5" s="22">
        <f>D5/E5*G5</f>
        <v>11.987673809110204</v>
      </c>
      <c r="I5" s="23" t="s">
        <v>7</v>
      </c>
      <c r="J5" s="22">
        <f>D5/E5*G5*(I5/10)</f>
        <v>14.385208570932244</v>
      </c>
    </row>
    <row r="6" spans="1:10" s="9" customFormat="1" ht="28" customHeight="1" x14ac:dyDescent="0.55000000000000004">
      <c r="A6" s="16" t="s">
        <v>5</v>
      </c>
      <c r="B6" s="17">
        <v>4561</v>
      </c>
      <c r="C6" s="18">
        <v>3.7999999999999999E-2</v>
      </c>
      <c r="D6" s="19">
        <f>B6/C6</f>
        <v>120026.31578947369</v>
      </c>
      <c r="E6" s="19">
        <v>8200</v>
      </c>
      <c r="F6" s="20">
        <f>D6/E6</f>
        <v>14.637355584082158</v>
      </c>
      <c r="G6" s="21">
        <v>0.32</v>
      </c>
      <c r="H6" s="22">
        <f>D6/E6*G6</f>
        <v>4.6839537869062911</v>
      </c>
      <c r="I6" s="23" t="s">
        <v>8</v>
      </c>
      <c r="J6" s="22">
        <f>D6/E6*G6*(I6/10)</f>
        <v>5.5270654685494245</v>
      </c>
    </row>
    <row r="7" spans="1:10" s="9" customFormat="1" ht="28" customHeight="1" x14ac:dyDescent="0.55000000000000004">
      <c r="A7" s="16" t="s">
        <v>6</v>
      </c>
      <c r="B7" s="17">
        <v>4751</v>
      </c>
      <c r="C7" s="18">
        <v>0.04</v>
      </c>
      <c r="D7" s="19">
        <f>B7/C7</f>
        <v>118775</v>
      </c>
      <c r="E7" s="24">
        <v>729</v>
      </c>
      <c r="F7" s="25">
        <f>D7/E7</f>
        <v>162.92866941015089</v>
      </c>
      <c r="G7" s="21">
        <v>0.55000000000000004</v>
      </c>
      <c r="H7" s="22">
        <f>D7/E7*G7</f>
        <v>89.61076817558299</v>
      </c>
      <c r="I7" s="23" t="s">
        <v>9</v>
      </c>
      <c r="J7" s="22">
        <f>D7/E7*G7*(I7/10)</f>
        <v>148.75387517146777</v>
      </c>
    </row>
    <row r="8" spans="1:10" s="9" customFormat="1" ht="28" customHeight="1" x14ac:dyDescent="0.55000000000000004">
      <c r="A8" s="16" t="s">
        <v>13</v>
      </c>
      <c r="B8" s="17">
        <v>2980</v>
      </c>
      <c r="C8" s="18">
        <v>0.1</v>
      </c>
      <c r="D8" s="19">
        <f>B8/C8</f>
        <v>29800</v>
      </c>
      <c r="E8" s="19">
        <v>7000</v>
      </c>
      <c r="F8" s="20">
        <f>D8/E8</f>
        <v>4.2571428571428571</v>
      </c>
      <c r="G8" s="21">
        <v>0.25</v>
      </c>
      <c r="H8" s="22">
        <f>D8/E8*G8</f>
        <v>1.0642857142857143</v>
      </c>
      <c r="I8" s="23" t="s">
        <v>12</v>
      </c>
      <c r="J8" s="22">
        <f>D8/E8*G8*(I8/10)</f>
        <v>1.0642857142857143</v>
      </c>
    </row>
    <row r="9" spans="1:10" ht="19" customHeight="1" x14ac:dyDescent="0.55000000000000004">
      <c r="H9" s="5"/>
      <c r="I9" s="3"/>
    </row>
    <row r="10" spans="1:10" ht="19" customHeight="1" x14ac:dyDescent="0.55000000000000004">
      <c r="H10" s="5"/>
      <c r="I10" s="3"/>
    </row>
    <row r="11" spans="1:10" ht="19" customHeight="1" x14ac:dyDescent="0.55000000000000004">
      <c r="H11" s="5"/>
      <c r="I11" s="3"/>
    </row>
    <row r="12" spans="1:10" ht="19" customHeight="1" x14ac:dyDescent="0.55000000000000004">
      <c r="H12" s="5"/>
      <c r="I12" s="3"/>
    </row>
    <row r="13" spans="1:10" ht="19" customHeight="1" x14ac:dyDescent="0.55000000000000004">
      <c r="H13" s="5"/>
      <c r="I13" s="3"/>
    </row>
    <row r="14" spans="1:10" ht="19" customHeight="1" x14ac:dyDescent="0.55000000000000004">
      <c r="H14" s="5"/>
      <c r="I14" s="3"/>
    </row>
    <row r="15" spans="1:10" ht="19" customHeight="1" x14ac:dyDescent="0.55000000000000004">
      <c r="H15" s="5"/>
      <c r="I15" s="3"/>
    </row>
    <row r="16" spans="1:10" ht="19" customHeight="1" x14ac:dyDescent="0.55000000000000004">
      <c r="H16" s="5"/>
      <c r="I16" s="3"/>
    </row>
    <row r="17" spans="8:9" ht="19" customHeight="1" x14ac:dyDescent="0.55000000000000004">
      <c r="H17" s="5"/>
      <c r="I17" s="3"/>
    </row>
    <row r="18" spans="8:9" ht="19" customHeight="1" x14ac:dyDescent="0.55000000000000004">
      <c r="H18" s="5"/>
      <c r="I18" s="3"/>
    </row>
    <row r="19" spans="8:9" ht="19" customHeight="1" x14ac:dyDescent="0.55000000000000004">
      <c r="H19" s="5"/>
    </row>
    <row r="20" spans="8:9" ht="19" customHeight="1" x14ac:dyDescent="0.55000000000000004">
      <c r="H20" s="5"/>
    </row>
    <row r="21" spans="8:9" ht="19" customHeight="1" x14ac:dyDescent="0.55000000000000004">
      <c r="H21" s="5"/>
    </row>
    <row r="22" spans="8:9" ht="19" customHeight="1" x14ac:dyDescent="0.55000000000000004">
      <c r="H22" s="5"/>
    </row>
    <row r="23" spans="8:9" ht="19" customHeight="1" x14ac:dyDescent="0.55000000000000004">
      <c r="H23" s="5"/>
    </row>
  </sheetData>
  <sheetProtection algorithmName="SHA-512" hashValue="tY69UbBjKvxysKOfRKD1cbpGWzgZO7GXZ7B8gyXD7bTOlEpJnwmnoQd9c0NF444l9uhP2HZE1LW4U66LUtV3zw==" saltValue="q5rtEkB+2Vc/nstEYFJQNg==" spinCount="100000" sheet="1" objects="1" scenarios="1"/>
  <mergeCells count="1">
    <mergeCell ref="A1:H1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3a71fa-1440-470d-8bfc-245b977a42ae" xsi:nil="true"/>
    <lcf76f155ced4ddcb4097134ff3c332f xmlns="05079452-5ef0-4f9b-ac84-2ea05814ed1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F6FF8F785C5F469533F6C55C58723B" ma:contentTypeVersion="13" ma:contentTypeDescription="新しいドキュメントを作成します。" ma:contentTypeScope="" ma:versionID="a7681cf7d94ffd105e64633afec26975">
  <xsd:schema xmlns:xsd="http://www.w3.org/2001/XMLSchema" xmlns:xs="http://www.w3.org/2001/XMLSchema" xmlns:p="http://schemas.microsoft.com/office/2006/metadata/properties" xmlns:ns2="05079452-5ef0-4f9b-ac84-2ea05814ed16" xmlns:ns3="783a71fa-1440-470d-8bfc-245b977a42ae" targetNamespace="http://schemas.microsoft.com/office/2006/metadata/properties" ma:root="true" ma:fieldsID="58f9cdb8f6556173b2b968c1633e6631" ns2:_="" ns3:_="">
    <xsd:import namespace="05079452-5ef0-4f9b-ac84-2ea05814ed16"/>
    <xsd:import namespace="783a71fa-1440-470d-8bfc-245b977a42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79452-5ef0-4f9b-ac84-2ea05814ed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d76197a-c0bf-4ae6-ac14-4191bb8fe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a71fa-1440-470d-8bfc-245b977a42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41902a-1e05-4b69-9b7b-a1a6ca548cd8}" ma:internalName="TaxCatchAll" ma:showField="CatchAllData" ma:web="783a71fa-1440-470d-8bfc-245b977a42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7637A6-6E70-4F8C-8175-D0C4E88117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84AE6E-CBFB-44E8-AB07-1DE828CB0630}">
  <ds:schemaRefs>
    <ds:schemaRef ds:uri="http://purl.org/dc/elements/1.1/"/>
    <ds:schemaRef ds:uri="783a71fa-1440-470d-8bfc-245b977a42ae"/>
    <ds:schemaRef ds:uri="05079452-5ef0-4f9b-ac84-2ea05814ed16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E39916-ED2D-44D9-8DE7-42D01148B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79452-5ef0-4f9b-ac84-2ea05814ed16"/>
    <ds:schemaRef ds:uri="783a71fa-1440-470d-8bfc-245b977a42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田中修平</dc:creator>
  <cp:lastModifiedBy>田中修平</cp:lastModifiedBy>
  <dcterms:created xsi:type="dcterms:W3CDTF">2026-02-04T02:39:22Z</dcterms:created>
  <dcterms:modified xsi:type="dcterms:W3CDTF">2026-03-10T05:03:20Z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0x010100AFF6FF8F785C5F469533F6C55C58723B</vt:lpwstr>
  </property>
</Properties>
</file>